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1.101\data\観光商工課\■ 2 観光しまづくり班\04　しまづくり班事業\壱岐・対馬周遊ツアー\壱岐対馬周遊ツアー関係\R8\HP\3.9 掲載\様式\"/>
    </mc:Choice>
  </mc:AlternateContent>
  <xr:revisionPtr revIDLastSave="0" documentId="13_ncr:1_{A0589E61-F0D1-4EC3-8C56-4C1E291BFE00}" xr6:coauthVersionLast="47" xr6:coauthVersionMax="47" xr10:uidLastSave="{00000000-0000-0000-0000-000000000000}"/>
  <bookViews>
    <workbookView xWindow="-120" yWindow="-120" windowWidth="29040" windowHeight="15720" xr2:uid="{50B3EFD7-DED1-47C9-BF2D-29D61D1E0163}"/>
  </bookViews>
  <sheets>
    <sheet name="申請書" sheetId="1" r:id="rId1"/>
    <sheet name="申請書（見本）" sheetId="2" r:id="rId2"/>
  </sheets>
  <definedNames>
    <definedName name="_xlnm.Print_Area" localSheetId="0">申請書!$A$1:$AD$63</definedName>
    <definedName name="_xlnm.Print_Area" localSheetId="1">'申請書（見本）'!$A$1:$AD$63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1" i="2" l="1"/>
  <c r="L21" i="2" s="1"/>
  <c r="G26" i="2"/>
  <c r="V25" i="2"/>
  <c r="L20" i="2" l="1"/>
  <c r="V25" i="1" l="1"/>
  <c r="G26" i="1"/>
  <c r="AC51" i="1"/>
  <c r="L20" i="1" s="1"/>
  <c r="L21" i="1" l="1"/>
</calcChain>
</file>

<file path=xl/sharedStrings.xml><?xml version="1.0" encoding="utf-8"?>
<sst xmlns="http://schemas.openxmlformats.org/spreadsheetml/2006/main" count="207" uniqueCount="92">
  <si>
    <t>※必ず行程表（任意様式）を添付してください。</t>
    <rPh sb="1" eb="2">
      <t>カナラ</t>
    </rPh>
    <rPh sb="3" eb="6">
      <t>コウテイヒョウ</t>
    </rPh>
    <rPh sb="7" eb="11">
      <t>ニンイヨウシキ</t>
    </rPh>
    <rPh sb="13" eb="15">
      <t>テンプ</t>
    </rPh>
    <phoneticPr fontId="4"/>
  </si>
  <si>
    <t>対馬市内</t>
    <rPh sb="0" eb="4">
      <t>ツシマシナイ</t>
    </rPh>
    <phoneticPr fontId="4"/>
  </si>
  <si>
    <t>昼食</t>
    <rPh sb="0" eb="2">
      <t>チュウショク</t>
    </rPh>
    <phoneticPr fontId="4"/>
  </si>
  <si>
    <t>バス</t>
    <phoneticPr fontId="4"/>
  </si>
  <si>
    <t>壱岐市内</t>
    <rPh sb="0" eb="3">
      <t>イキシ</t>
    </rPh>
    <rPh sb="3" eb="4">
      <t>ナイ</t>
    </rPh>
    <phoneticPr fontId="4"/>
  </si>
  <si>
    <t>■利用バス会社・昼食施設</t>
    <rPh sb="1" eb="3">
      <t>リヨウ</t>
    </rPh>
    <rPh sb="5" eb="7">
      <t>カイシャ</t>
    </rPh>
    <rPh sb="8" eb="10">
      <t>チュウショク</t>
    </rPh>
    <rPh sb="10" eb="12">
      <t>シセツ</t>
    </rPh>
    <phoneticPr fontId="4"/>
  </si>
  <si>
    <t>■募集地域</t>
    <rPh sb="1" eb="3">
      <t>ボシュウ</t>
    </rPh>
    <rPh sb="3" eb="5">
      <t>チイキ</t>
    </rPh>
    <phoneticPr fontId="4"/>
  </si>
  <si>
    <t>人）</t>
    <rPh sb="0" eb="1">
      <t>ニン</t>
    </rPh>
    <phoneticPr fontId="4"/>
  </si>
  <si>
    <t>1本平均</t>
    <rPh sb="1" eb="2">
      <t>ホン</t>
    </rPh>
    <rPh sb="2" eb="4">
      <t>ヘイキン</t>
    </rPh>
    <phoneticPr fontId="4"/>
  </si>
  <si>
    <t>(</t>
    <phoneticPr fontId="4"/>
  </si>
  <si>
    <t>人</t>
    <rPh sb="0" eb="1">
      <t>ニン</t>
    </rPh>
    <phoneticPr fontId="4"/>
  </si>
  <si>
    <t>■販売予定人数</t>
    <rPh sb="1" eb="3">
      <t>ハンバイ</t>
    </rPh>
    <rPh sb="3" eb="5">
      <t>ヨテイ</t>
    </rPh>
    <rPh sb="5" eb="7">
      <t>ニンズウ</t>
    </rPh>
    <phoneticPr fontId="4"/>
  </si>
  <si>
    <t>■最小催行人数</t>
    <rPh sb="1" eb="3">
      <t>サイショウ</t>
    </rPh>
    <rPh sb="3" eb="5">
      <t>サイコウ</t>
    </rPh>
    <rPh sb="5" eb="7">
      <t>ニンズウ</t>
    </rPh>
    <phoneticPr fontId="4"/>
  </si>
  <si>
    <t>本</t>
    <rPh sb="0" eb="1">
      <t>ホン</t>
    </rPh>
    <phoneticPr fontId="4"/>
  </si>
  <si>
    <t>計</t>
    <rPh sb="0" eb="1">
      <t>ケイ</t>
    </rPh>
    <phoneticPr fontId="4"/>
  </si>
  <si>
    <t>予定本数</t>
    <rPh sb="0" eb="3">
      <t>ヨテイホン</t>
    </rPh>
    <rPh sb="3" eb="4">
      <t>スウ</t>
    </rPh>
    <phoneticPr fontId="4"/>
  </si>
  <si>
    <t>■設定日（記入例　4/1、5/2）</t>
    <rPh sb="1" eb="4">
      <t>セッテイビ</t>
    </rPh>
    <rPh sb="5" eb="8">
      <t>キニュウレイ</t>
    </rPh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</si>
  <si>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</si>
  <si>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</si>
  <si>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</si>
  <si>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～</t>
    <phoneticPr fontId="4"/>
  </si>
  <si>
    <t>■販売予定期間</t>
    <rPh sb="1" eb="3">
      <t>ハンバイ</t>
    </rPh>
    <rPh sb="3" eb="5">
      <t>ヨテイ</t>
    </rPh>
    <rPh sb="5" eb="7">
      <t>キカン</t>
    </rPh>
    <phoneticPr fontId="4"/>
  </si>
  <si>
    <t>実施計画書</t>
    <rPh sb="0" eb="2">
      <t>ジッシ</t>
    </rPh>
    <rPh sb="2" eb="5">
      <t>ケイカクショ</t>
    </rPh>
    <phoneticPr fontId="4"/>
  </si>
  <si>
    <t>（別記１）</t>
    <rPh sb="1" eb="3">
      <t>ベッキ</t>
    </rPh>
    <phoneticPr fontId="4"/>
  </si>
  <si>
    <t>受注型企画旅行：実施計画書（別記１）、行程表</t>
    <phoneticPr fontId="4"/>
  </si>
  <si>
    <t>■添付資料　募集型企画旅行：実施計画書（別記１）　</t>
    <rPh sb="1" eb="5">
      <t>テンプシリョウ</t>
    </rPh>
    <rPh sb="6" eb="9">
      <t>ボシュウガタ</t>
    </rPh>
    <rPh sb="9" eb="13">
      <t>キカクリョコウ</t>
    </rPh>
    <rPh sb="14" eb="19">
      <t>ジッシケイカクショ</t>
    </rPh>
    <rPh sb="20" eb="22">
      <t>ベッキ</t>
    </rPh>
    <phoneticPr fontId="4"/>
  </si>
  <si>
    <t>71名以上80名以下：90,000円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</si>
  <si>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61名以上70名以下：80,000円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</si>
  <si>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51名以上60名以下：70,000円</t>
    <rPh sb="2" eb="5">
      <t>メイイジョウ</t>
    </rPh>
    <rPh sb="7" eb="10">
      <t>メイイカ</t>
    </rPh>
    <rPh sb="13" eb="18">
      <t>000エン</t>
    </rPh>
    <phoneticPr fontId="4"/>
  </si>
  <si>
    <t>41名以上50名以下：60,000円</t>
    <phoneticPr fontId="4"/>
  </si>
  <si>
    <t>31名以上40名以下：50,000円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</si>
  <si>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21名以上30名以下：40,000円</t>
    <rPh sb="2" eb="3">
      <t>メイ</t>
    </rPh>
    <rPh sb="3" eb="5">
      <t>イジョウ</t>
    </rPh>
    <rPh sb="7" eb="10">
      <t>メイイカ</t>
    </rPh>
    <rPh sb="17" eb="18">
      <t>エン</t>
    </rPh>
    <phoneticPr fontId="4"/>
  </si>
  <si>
    <t>11名以上20名以下：30,000円</t>
    <rPh sb="2" eb="5">
      <t>メイイジョウ</t>
    </rPh>
    <rPh sb="7" eb="10">
      <t>メイイカ</t>
    </rPh>
    <rPh sb="13" eb="18">
      <t>000エン</t>
    </rPh>
    <phoneticPr fontId="4"/>
  </si>
  <si>
    <r>
      <rPr>
        <sz val="11"/>
        <color theme="0"/>
        <rFont val="ＭＳ Ｐ明朝"/>
        <family val="1"/>
        <charset val="128"/>
      </rPr>
      <t>0</t>
    </r>
    <r>
      <rPr>
        <sz val="11"/>
        <color theme="1"/>
        <rFont val="ＭＳ Ｐ明朝"/>
        <family val="1"/>
        <charset val="128"/>
      </rPr>
      <t>8名以上10名以下：20,000円</t>
    </r>
    <phoneticPr fontId="4"/>
  </si>
  <si>
    <t>1本あたり、</t>
    <rPh sb="1" eb="2">
      <t>ホン</t>
    </rPh>
    <phoneticPr fontId="4"/>
  </si>
  <si>
    <t>※送客支援額</t>
    <rPh sb="1" eb="2">
      <t>オク</t>
    </rPh>
    <rPh sb="2" eb="6">
      <t>キャクシエンガク</t>
    </rPh>
    <phoneticPr fontId="4"/>
  </si>
  <si>
    <t>泊</t>
    <rPh sb="0" eb="1">
      <t>ハク</t>
    </rPh>
    <phoneticPr fontId="4"/>
  </si>
  <si>
    <t>泊数</t>
    <rPh sb="0" eb="2">
      <t>ハクスウ</t>
    </rPh>
    <phoneticPr fontId="4"/>
  </si>
  <si>
    <t>施設名</t>
    <rPh sb="0" eb="3">
      <t>シセツメイ</t>
    </rPh>
    <phoneticPr fontId="4"/>
  </si>
  <si>
    <t>対馬市</t>
    <rPh sb="0" eb="3">
      <t>ツシマシ</t>
    </rPh>
    <phoneticPr fontId="4"/>
  </si>
  <si>
    <t>宿泊日数</t>
    <rPh sb="0" eb="2">
      <t>シュクハク</t>
    </rPh>
    <rPh sb="2" eb="4">
      <t>ニッスウ</t>
    </rPh>
    <phoneticPr fontId="4"/>
  </si>
  <si>
    <t>壱岐市</t>
    <rPh sb="0" eb="3">
      <t>イキシ</t>
    </rPh>
    <phoneticPr fontId="4"/>
  </si>
  <si>
    <t>利用予定宿泊施設</t>
    <rPh sb="0" eb="4">
      <t>リヨウヨテイ</t>
    </rPh>
    <rPh sb="4" eb="6">
      <t>シュクハク</t>
    </rPh>
    <rPh sb="6" eb="8">
      <t>シセツ</t>
    </rPh>
    <phoneticPr fontId="4"/>
  </si>
  <si>
    <t>名</t>
    <rPh sb="0" eb="1">
      <t>メイ</t>
    </rPh>
    <phoneticPr fontId="4"/>
  </si>
  <si>
    <t>販売予定人数</t>
    <rPh sb="0" eb="2">
      <t>ハンバイ</t>
    </rPh>
    <rPh sb="2" eb="4">
      <t>ヨテイ</t>
    </rPh>
    <rPh sb="4" eb="6">
      <t>ニンズウ</t>
    </rPh>
    <phoneticPr fontId="4"/>
  </si>
  <si>
    <t>設定</t>
    <rPh sb="0" eb="2">
      <t>セッテイ</t>
    </rPh>
    <phoneticPr fontId="4"/>
  </si>
  <si>
    <t>全</t>
    <rPh sb="0" eb="1">
      <t>ゼン</t>
    </rPh>
    <phoneticPr fontId="4"/>
  </si>
  <si>
    <t>日　　</t>
    <rPh sb="0" eb="1">
      <t>ニチ</t>
    </rPh>
    <phoneticPr fontId="4"/>
  </si>
  <si>
    <t>初回出発日
設定本数</t>
    <rPh sb="0" eb="2">
      <t>ショカイ</t>
    </rPh>
    <rPh sb="2" eb="5">
      <t>シュッパツビ</t>
    </rPh>
    <rPh sb="6" eb="10">
      <t>セッテイホンスウ</t>
    </rPh>
    <phoneticPr fontId="4"/>
  </si>
  <si>
    <t>【コースNo.】</t>
    <phoneticPr fontId="4"/>
  </si>
  <si>
    <t>ツアー名
又は団体名</t>
    <rPh sb="3" eb="4">
      <t>メイ</t>
    </rPh>
    <rPh sb="5" eb="6">
      <t>マタ</t>
    </rPh>
    <rPh sb="7" eb="10">
      <t>ダンタイメイ</t>
    </rPh>
    <phoneticPr fontId="4"/>
  </si>
  <si>
    <t>２．受注型企画旅行</t>
    <rPh sb="2" eb="4">
      <t>ジュチュウ</t>
    </rPh>
    <phoneticPr fontId="4"/>
  </si>
  <si>
    <t>１．募集型企画旅行</t>
  </si>
  <si>
    <t>旅行形態</t>
    <rPh sb="0" eb="4">
      <t>リョコウケイタイ</t>
    </rPh>
    <phoneticPr fontId="4"/>
  </si>
  <si>
    <t>円</t>
    <rPh sb="0" eb="1">
      <t>エン</t>
    </rPh>
    <phoneticPr fontId="4"/>
  </si>
  <si>
    <t>金</t>
    <rPh sb="0" eb="1">
      <t>キン</t>
    </rPh>
    <phoneticPr fontId="4"/>
  </si>
  <si>
    <t>（人数×宿泊数×送客支援額）</t>
    <phoneticPr fontId="4"/>
  </si>
  <si>
    <t>申請額</t>
    <rPh sb="0" eb="3">
      <t>シンセイガク</t>
    </rPh>
    <phoneticPr fontId="4"/>
  </si>
  <si>
    <t>「壱岐市・対馬市」周遊ツアー送客支援について、次の関係書類を添えて申請します。</t>
    <phoneticPr fontId="4"/>
  </si>
  <si>
    <t>「壱岐市・対馬市」周遊ツアー送客支援交付申請書</t>
    <phoneticPr fontId="4"/>
  </si>
  <si>
    <t>電話番号</t>
    <rPh sb="0" eb="4">
      <t>デンワバンゴウ</t>
    </rPh>
    <phoneticPr fontId="4"/>
  </si>
  <si>
    <t>担当者氏名</t>
    <rPh sb="0" eb="3">
      <t>タントウシャ</t>
    </rPh>
    <rPh sb="3" eb="5">
      <t>シメイ</t>
    </rPh>
    <phoneticPr fontId="4"/>
  </si>
  <si>
    <t>代表者役職・氏名</t>
    <rPh sb="0" eb="3">
      <t>ダイヒョウシャ</t>
    </rPh>
    <rPh sb="3" eb="5">
      <t>ヤクショク</t>
    </rPh>
    <rPh sb="6" eb="8">
      <t>シメイ</t>
    </rPh>
    <phoneticPr fontId="4"/>
  </si>
  <si>
    <t>支店営業所名</t>
    <rPh sb="0" eb="2">
      <t>シテン</t>
    </rPh>
    <rPh sb="2" eb="4">
      <t>エイギョウ</t>
    </rPh>
    <rPh sb="4" eb="5">
      <t>ジョ</t>
    </rPh>
    <rPh sb="5" eb="6">
      <t>メイ</t>
    </rPh>
    <phoneticPr fontId="4"/>
  </si>
  <si>
    <t>旅行業登録番号</t>
    <rPh sb="0" eb="3">
      <t>リョコウギョウ</t>
    </rPh>
    <rPh sb="3" eb="7">
      <t>トウロクバンゴウ</t>
    </rPh>
    <phoneticPr fontId="4"/>
  </si>
  <si>
    <t>会社名</t>
    <rPh sb="0" eb="3">
      <t>カイシャメイ</t>
    </rPh>
    <phoneticPr fontId="4"/>
  </si>
  <si>
    <t>〒</t>
    <phoneticPr fontId="4"/>
  </si>
  <si>
    <t>住所</t>
    <rPh sb="0" eb="2">
      <t>ジュウショ</t>
    </rPh>
    <phoneticPr fontId="4"/>
  </si>
  <si>
    <t>(一社)対馬観光物産協会　会長　今村　純一　様</t>
    <rPh sb="16" eb="18">
      <t>イマムラ</t>
    </rPh>
    <rPh sb="19" eb="21">
      <t>ジュンイチ</t>
    </rPh>
    <phoneticPr fontId="4"/>
  </si>
  <si>
    <t>(一社)壱岐市観光連盟　　会長　下条　正文　様</t>
    <phoneticPr fontId="4"/>
  </si>
  <si>
    <t>※網掛けのセルのみ入力をお願いします。</t>
    <rPh sb="1" eb="3">
      <t>アミカ</t>
    </rPh>
    <rPh sb="9" eb="11">
      <t>ニュウリョク</t>
    </rPh>
    <rPh sb="13" eb="14">
      <t>ネガ</t>
    </rPh>
    <phoneticPr fontId="4"/>
  </si>
  <si>
    <t>令和</t>
    <rPh sb="0" eb="2">
      <t>レイワ</t>
    </rPh>
    <phoneticPr fontId="4"/>
  </si>
  <si>
    <t>申請日</t>
    <rPh sb="0" eb="3">
      <t>シンセイビ</t>
    </rPh>
    <phoneticPr fontId="4"/>
  </si>
  <si>
    <t>様式第１号（第６条関係）</t>
  </si>
  <si>
    <t>〇</t>
    <phoneticPr fontId="4"/>
  </si>
  <si>
    <t>000-0000</t>
    <phoneticPr fontId="4"/>
  </si>
  <si>
    <t>長崎県壱岐市〇町1-2-3</t>
    <rPh sb="0" eb="3">
      <t>ナガサキケン</t>
    </rPh>
    <rPh sb="3" eb="6">
      <t>イキシ</t>
    </rPh>
    <rPh sb="7" eb="8">
      <t>マチ</t>
    </rPh>
    <phoneticPr fontId="4"/>
  </si>
  <si>
    <t>株式会社○△□</t>
    <phoneticPr fontId="4"/>
  </si>
  <si>
    <t>第1種〇〇〇号</t>
  </si>
  <si>
    <t>郷ノ浦支店</t>
    <rPh sb="0" eb="1">
      <t>ゴウ</t>
    </rPh>
    <rPh sb="2" eb="3">
      <t>ウラ</t>
    </rPh>
    <phoneticPr fontId="1"/>
  </si>
  <si>
    <t>代表取締役
壱岐太郎</t>
    <rPh sb="6" eb="8">
      <t>イキ</t>
    </rPh>
    <phoneticPr fontId="1"/>
  </si>
  <si>
    <t>壱岐花子</t>
    <rPh sb="0" eb="2">
      <t>イキ</t>
    </rPh>
    <phoneticPr fontId="1"/>
  </si>
  <si>
    <t>0920-47-0000</t>
  </si>
  <si>
    <t>壱岐対馬３日間</t>
    <phoneticPr fontId="4"/>
  </si>
  <si>
    <t>〇〇〇ホテル</t>
  </si>
  <si>
    <t>○△□ホテル</t>
  </si>
  <si>
    <t>〇〇〇バス</t>
    <phoneticPr fontId="4"/>
  </si>
  <si>
    <t>〇〇〇屋</t>
    <rPh sb="3" eb="4">
      <t>ヤ</t>
    </rPh>
    <phoneticPr fontId="4"/>
  </si>
  <si>
    <t>〇〇〇亭</t>
    <rPh sb="3" eb="4">
      <t>テイ</t>
    </rPh>
    <phoneticPr fontId="4"/>
  </si>
  <si>
    <t>4/1，4/30</t>
    <phoneticPr fontId="4"/>
  </si>
  <si>
    <t>○△□バス</t>
    <phoneticPr fontId="4"/>
  </si>
  <si>
    <t>（平均人数×本数×宿泊数×送客支援額）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</si>
</sst>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color rgb="FFFF0000"/>
      <name val="游ゴシック"/>
      <family val="3"/>
      <charset val="128"/>
    </font>
    <font>
      <sz val="11"/>
      <color rgb="FFFFC000"/>
      <name val="游ゴシック"/>
      <family val="3"/>
      <charset val="128"/>
    </font>
    <font>
      <sz val="10.5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38" fontId="5" fillId="0" borderId="3" xfId="1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5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left" vertical="center"/>
      <protection locked="0"/>
    </xf>
    <xf numFmtId="56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2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6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theme="0" tint="-0.34998626667073579"/>
      </font>
      <numFmt numFmtId="176" formatCode=";;;&quot;自動入力されます&quot;"/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19" lockText="1" noThreeD="1"/>
</file>

<file path=xl/ctrlProps/ctrlProp2.xml><?xml version="1.0" encoding="utf-8"?>
<formControlPr xmlns="http://schemas.microsoft.com/office/spreadsheetml/2009/9/main" objectType="CheckBox" fmlaLink="$AD$19" lockText="1" noThreeD="1"/>
</file>

<file path=xl/ctrlProps/ctrlProp3.xml><?xml version="1.0" encoding="utf-8"?>
<formControlPr xmlns="http://schemas.microsoft.com/office/spreadsheetml/2009/9/main" objectType="CheckBox" checked="Checked" fmlaLink="$AC$19" lockText="1" noThreeD="1"/>
</file>

<file path=xl/ctrlProps/ctrlProp4.xml><?xml version="1.0" encoding="utf-8"?>
<formControlPr xmlns="http://schemas.microsoft.com/office/spreadsheetml/2009/9/main" objectType="CheckBox" fmlaLink="$AD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28575</xdr:rowOff>
        </xdr:from>
        <xdr:to>
          <xdr:col>10</xdr:col>
          <xdr:colOff>76200</xdr:colOff>
          <xdr:row>21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21</xdr:row>
          <xdr:rowOff>28575</xdr:rowOff>
        </xdr:from>
        <xdr:to>
          <xdr:col>21</xdr:col>
          <xdr:colOff>85725</xdr:colOff>
          <xdr:row>21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104775</xdr:colOff>
      <xdr:row>7</xdr:row>
      <xdr:rowOff>9525</xdr:rowOff>
    </xdr:from>
    <xdr:to>
      <xdr:col>42</xdr:col>
      <xdr:colOff>171451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050375" y="1609725"/>
          <a:ext cx="6924676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24</xdr:row>
      <xdr:rowOff>47625</xdr:rowOff>
    </xdr:from>
    <xdr:to>
      <xdr:col>36</xdr:col>
      <xdr:colOff>0</xdr:colOff>
      <xdr:row>24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55050" y="5534025"/>
          <a:ext cx="3333750" cy="17907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47</xdr:row>
      <xdr:rowOff>161925</xdr:rowOff>
    </xdr:from>
    <xdr:to>
      <xdr:col>36</xdr:col>
      <xdr:colOff>47625</xdr:colOff>
      <xdr:row>49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55050" y="10906125"/>
          <a:ext cx="3381375" cy="37147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42</xdr:row>
      <xdr:rowOff>180975</xdr:rowOff>
    </xdr:from>
    <xdr:to>
      <xdr:col>36</xdr:col>
      <xdr:colOff>609600</xdr:colOff>
      <xdr:row>44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74100" y="9782175"/>
          <a:ext cx="3924300" cy="44602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19</xdr:row>
      <xdr:rowOff>47625</xdr:rowOff>
    </xdr:from>
    <xdr:to>
      <xdr:col>36</xdr:col>
      <xdr:colOff>0</xdr:colOff>
      <xdr:row>20</xdr:row>
      <xdr:rowOff>285750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450300" y="4391025"/>
          <a:ext cx="3238500" cy="40576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26</xdr:row>
      <xdr:rowOff>85725</xdr:rowOff>
    </xdr:from>
    <xdr:to>
      <xdr:col>36</xdr:col>
      <xdr:colOff>0</xdr:colOff>
      <xdr:row>28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55050" y="6029325"/>
          <a:ext cx="3333750" cy="38100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49</xdr:row>
      <xdr:rowOff>238125</xdr:rowOff>
    </xdr:from>
    <xdr:to>
      <xdr:col>36</xdr:col>
      <xdr:colOff>57150</xdr:colOff>
      <xdr:row>51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64575" y="11431905"/>
          <a:ext cx="3381375" cy="37909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28575</xdr:rowOff>
        </xdr:from>
        <xdr:to>
          <xdr:col>10</xdr:col>
          <xdr:colOff>76200</xdr:colOff>
          <xdr:row>21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21</xdr:row>
          <xdr:rowOff>28575</xdr:rowOff>
        </xdr:from>
        <xdr:to>
          <xdr:col>21</xdr:col>
          <xdr:colOff>85725</xdr:colOff>
          <xdr:row>21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104775</xdr:colOff>
      <xdr:row>7</xdr:row>
      <xdr:rowOff>9525</xdr:rowOff>
    </xdr:from>
    <xdr:to>
      <xdr:col>42</xdr:col>
      <xdr:colOff>171451</xdr:colOff>
      <xdr:row>8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81775" y="1609725"/>
          <a:ext cx="5949316" cy="457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/>
          <a:r>
            <a:rPr lang="ja-JP" altLang="en-US" sz="200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注：申請書データの網掛け部のみご入力ください</a:t>
          </a:r>
          <a:endParaRPr lang="ja-JP" sz="200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24</xdr:row>
      <xdr:rowOff>47625</xdr:rowOff>
    </xdr:from>
    <xdr:to>
      <xdr:col>36</xdr:col>
      <xdr:colOff>0</xdr:colOff>
      <xdr:row>24</xdr:row>
      <xdr:rowOff>600075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374130" y="6257925"/>
          <a:ext cx="1870710" cy="55245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★設定本数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、販売予定人数は自動入力です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47</xdr:row>
      <xdr:rowOff>161925</xdr:rowOff>
    </xdr:from>
    <xdr:to>
      <xdr:col>36</xdr:col>
      <xdr:colOff>47625</xdr:colOff>
      <xdr:row>49</xdr:row>
      <xdr:rowOff>76201</xdr:rowOff>
    </xdr:to>
    <xdr:sp macro="" textlink="">
      <xdr:nvSpPr>
        <xdr:cNvPr id="4" name="テキスト ボックス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374130" y="12552045"/>
          <a:ext cx="1918335" cy="53911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最小催行人数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114300</xdr:colOff>
      <xdr:row>42</xdr:row>
      <xdr:rowOff>180975</xdr:rowOff>
    </xdr:from>
    <xdr:to>
      <xdr:col>36</xdr:col>
      <xdr:colOff>609600</xdr:colOff>
      <xdr:row>44</xdr:row>
      <xdr:rowOff>169802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393180" y="11008995"/>
          <a:ext cx="2461260" cy="613667"/>
        </a:xfrm>
        <a:prstGeom prst="rect">
          <a:avLst/>
        </a:prstGeom>
        <a:solidFill>
          <a:srgbClr val="FFFFFF"/>
        </a:solidFill>
        <a:ln w="9525">
          <a:solidFill>
            <a:srgbClr val="4472C4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★販売予定期間について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最終販売予定は手仕舞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日をご記入ください。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190500</xdr:colOff>
      <xdr:row>19</xdr:row>
      <xdr:rowOff>47625</xdr:rowOff>
    </xdr:from>
    <xdr:to>
      <xdr:col>36</xdr:col>
      <xdr:colOff>0</xdr:colOff>
      <xdr:row>20</xdr:row>
      <xdr:rowOff>285750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469380" y="4695825"/>
          <a:ext cx="1775460" cy="550545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申請額は自動入力です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95250</xdr:colOff>
      <xdr:row>26</xdr:row>
      <xdr:rowOff>85725</xdr:rowOff>
    </xdr:from>
    <xdr:to>
      <xdr:col>36</xdr:col>
      <xdr:colOff>0</xdr:colOff>
      <xdr:row>28</xdr:row>
      <xdr:rowOff>9525</xdr:rowOff>
    </xdr:to>
    <xdr:sp macro="" textlink="">
      <xdr:nvSpPr>
        <xdr:cNvPr id="7" name="テキスト ボックス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374130" y="7240905"/>
          <a:ext cx="1870710" cy="548640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泊数は</a:t>
          </a:r>
          <a:r>
            <a:rPr lang="ja-JP" altLang="en-US" sz="1050" b="1" u="sng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１本あたり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の泊数をご入力ください。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31</xdr:col>
      <xdr:colOff>104775</xdr:colOff>
      <xdr:row>49</xdr:row>
      <xdr:rowOff>238125</xdr:rowOff>
    </xdr:from>
    <xdr:to>
      <xdr:col>36</xdr:col>
      <xdr:colOff>57150</xdr:colOff>
      <xdr:row>51</xdr:row>
      <xdr:rowOff>152401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383655" y="13253085"/>
          <a:ext cx="1918335" cy="539116"/>
        </a:xfrm>
        <a:prstGeom prst="rect">
          <a:avLst/>
        </a:prstGeom>
        <a:solidFill>
          <a:srgbClr val="FFFFFF"/>
        </a:solidFill>
        <a:ln w="9525">
          <a:solidFill>
            <a:schemeClr val="accent5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just"/>
          <a:r>
            <a:rPr lang="ja-JP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★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販売予定人数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は</a:t>
          </a:r>
          <a:r>
            <a:rPr kumimoji="0" lang="ja-JP" altLang="en-US" sz="1050" b="1" i="0" u="sng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トータル</a:t>
          </a:r>
          <a:r>
            <a:rPr kumimoji="0" lang="ja-JP" altLang="en-US" sz="1050" b="0" i="0" u="none" strike="noStrike" kern="1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の予定を</a:t>
          </a:r>
          <a:r>
            <a:rPr lang="ja-JP" altLang="en-US" sz="1050" kern="100">
              <a:solidFill>
                <a:srgbClr val="FF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ご入力ください。</a:t>
          </a:r>
          <a:endParaRPr lang="en-US" altLang="ja-JP" sz="1050" kern="100">
            <a:solidFill>
              <a:srgbClr val="FF0000"/>
            </a:solidFill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A6BD-9AD7-44FF-8298-6E2617DCB075}">
  <dimension ref="A1:AL113"/>
  <sheetViews>
    <sheetView showGridLines="0" tabSelected="1" view="pageBreakPreview" zoomScaleNormal="100" zoomScaleSheetLayoutView="100" workbookViewId="0">
      <selection activeCell="AM18" sqref="AM18"/>
    </sheetView>
  </sheetViews>
  <sheetFormatPr defaultColWidth="9" defaultRowHeight="18.75"/>
  <cols>
    <col min="1" max="28" width="2.625" style="2" customWidth="1"/>
    <col min="29" max="29" width="4.375" style="2" customWidth="1"/>
    <col min="30" max="31" width="2.625" style="2" customWidth="1"/>
    <col min="32" max="34" width="2.625" style="1" customWidth="1"/>
    <col min="35" max="16384" width="9" style="1"/>
  </cols>
  <sheetData>
    <row r="1" spans="1:35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5">
      <c r="S2" s="8" t="s">
        <v>72</v>
      </c>
      <c r="U2" s="8" t="s">
        <v>71</v>
      </c>
      <c r="V2" s="31"/>
      <c r="W2" s="31"/>
      <c r="X2" s="2" t="s">
        <v>19</v>
      </c>
      <c r="Y2" s="33"/>
      <c r="Z2" s="33"/>
      <c r="AA2" s="2" t="s">
        <v>18</v>
      </c>
      <c r="AB2" s="33"/>
      <c r="AC2" s="33"/>
      <c r="AD2" s="2" t="s">
        <v>17</v>
      </c>
    </row>
    <row r="3" spans="1:35">
      <c r="U3" s="8"/>
      <c r="V3" s="8"/>
      <c r="W3" s="8"/>
      <c r="Y3" s="8"/>
      <c r="Z3" s="8"/>
      <c r="AB3" s="8"/>
      <c r="AC3" s="8"/>
      <c r="AF3" s="20" t="s">
        <v>70</v>
      </c>
      <c r="AG3" s="19"/>
      <c r="AI3" s="18"/>
    </row>
    <row r="4" spans="1:35">
      <c r="A4" s="28" t="s">
        <v>69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5">
      <c r="A5" s="28" t="s">
        <v>68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7" spans="1:35" ht="18" customHeight="1">
      <c r="G7" s="3"/>
      <c r="H7" s="3"/>
      <c r="I7" s="3"/>
      <c r="J7" s="3"/>
      <c r="K7" s="28" t="s">
        <v>67</v>
      </c>
      <c r="L7" s="28"/>
      <c r="M7" s="28"/>
      <c r="N7" s="28"/>
      <c r="O7" s="28"/>
      <c r="P7" s="28"/>
      <c r="Q7" s="4" t="s">
        <v>66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5" ht="24" customHeight="1">
      <c r="G8" s="3"/>
      <c r="H8" s="3"/>
      <c r="I8" s="3"/>
      <c r="J8" s="3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5">
      <c r="G9" s="3"/>
      <c r="H9" s="3"/>
      <c r="I9" s="3"/>
      <c r="J9" s="3"/>
      <c r="K9" s="30" t="s">
        <v>65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5">
      <c r="G10" s="3"/>
      <c r="H10" s="3"/>
      <c r="I10" s="3"/>
      <c r="J10" s="3"/>
      <c r="K10" s="30" t="s">
        <v>64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5">
      <c r="G11" s="3"/>
      <c r="H11" s="3"/>
      <c r="I11" s="3"/>
      <c r="J11" s="3"/>
      <c r="K11" s="30" t="s">
        <v>63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5" ht="30" customHeight="1">
      <c r="G12" s="3"/>
      <c r="H12" s="3"/>
      <c r="I12" s="3"/>
      <c r="J12" s="3"/>
      <c r="K12" s="30" t="s">
        <v>62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5" ht="24" customHeight="1">
      <c r="G13" s="3"/>
      <c r="H13" s="3"/>
      <c r="I13" s="3"/>
      <c r="J13" s="3"/>
      <c r="K13" s="30" t="s">
        <v>61</v>
      </c>
      <c r="L13" s="30"/>
      <c r="M13" s="30"/>
      <c r="N13" s="30"/>
      <c r="O13" s="30"/>
      <c r="P13" s="30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</row>
    <row r="14" spans="1:35">
      <c r="G14" s="3"/>
      <c r="H14" s="3"/>
      <c r="I14" s="3"/>
      <c r="J14" s="3"/>
      <c r="K14" s="30" t="s">
        <v>60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6" spans="1:35">
      <c r="A16" s="31" t="s">
        <v>59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8" spans="1:38">
      <c r="A18" s="31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8">
      <c r="AC19" s="17" t="b">
        <v>0</v>
      </c>
      <c r="AD19" s="17" t="b">
        <v>0</v>
      </c>
    </row>
    <row r="20" spans="1:38" ht="24.95" customHeight="1">
      <c r="A20" s="41" t="s">
        <v>57</v>
      </c>
      <c r="B20" s="41"/>
      <c r="C20" s="41"/>
      <c r="D20" s="41"/>
      <c r="E20" s="41"/>
      <c r="F20" s="41"/>
      <c r="G20" s="42" t="s">
        <v>41</v>
      </c>
      <c r="H20" s="43"/>
      <c r="I20" s="43"/>
      <c r="J20" s="44"/>
      <c r="K20" s="11" t="s">
        <v>55</v>
      </c>
      <c r="L20" s="37">
        <f>_xlfn.IFS( AND($AC$51&gt;=8,$AC$51&lt;=10),20000,
 AND($AC$51&gt;=11,$AC$51&lt;=20),30000,
 AND($AC$51&gt;=21,$AC$51&lt;=30),40000,
 AND($AC$51&gt;=31,$AC$51&lt;=40),50000,
 AND($AC$51&gt;=41,$AC$51&lt;=50),60000,
 AND($AC$51&gt;=51,$AC$51&lt;=60),70000,
 AND($AC$51&gt;=61,$AC$51&lt;=70),80000,
 AND($AC$51&gt;=71,$AC$51&lt;=80),90000,
 TRUE,0)*AA27*AB47</f>
        <v>0</v>
      </c>
      <c r="M20" s="37"/>
      <c r="N20" s="37"/>
      <c r="O20" s="37"/>
      <c r="P20" s="37"/>
      <c r="Q20" s="37"/>
      <c r="R20" s="37"/>
      <c r="S20" s="6" t="s">
        <v>54</v>
      </c>
      <c r="T20" s="92" t="s">
        <v>91</v>
      </c>
      <c r="U20" s="92"/>
      <c r="V20" s="92"/>
      <c r="W20" s="92"/>
      <c r="X20" s="92"/>
      <c r="Y20" s="92"/>
      <c r="Z20" s="92"/>
      <c r="AA20" s="92"/>
      <c r="AB20" s="92"/>
      <c r="AC20" s="92"/>
      <c r="AD20" s="93"/>
      <c r="AL20" s="15"/>
    </row>
    <row r="21" spans="1:38" ht="24.95" customHeight="1">
      <c r="A21" s="41"/>
      <c r="B21" s="41"/>
      <c r="C21" s="41"/>
      <c r="D21" s="41"/>
      <c r="E21" s="41"/>
      <c r="F21" s="41"/>
      <c r="G21" s="34" t="s">
        <v>39</v>
      </c>
      <c r="H21" s="35"/>
      <c r="I21" s="35"/>
      <c r="J21" s="36"/>
      <c r="K21" s="10" t="s">
        <v>55</v>
      </c>
      <c r="L21" s="37">
        <f>_xlfn.IFS(AND($AC$51&gt;=8,$AC$51&lt;=10),20000,
 AND($AC$51&gt;=11,$AC$51&lt;=20),30000,
 AND($AC$51&gt;=21,$AC$51&lt;=30),40000,
 AND($AC$51&gt;=31,$AC$51&lt;=40),50000,
 AND($AC$51&gt;=41,$AC$51&lt;=50),60000,
 AND($AC$51&gt;=51,$AC$51&lt;=60),70000,
 AND($AC$51&gt;=61,$AC$51&lt;=70),80000,
 AND($AC$51&gt;=71,$AC$51&lt;=80),90000,
 TRUE,0
)*AA28*AB47</f>
        <v>0</v>
      </c>
      <c r="M21" s="37"/>
      <c r="N21" s="37"/>
      <c r="O21" s="37"/>
      <c r="P21" s="37"/>
      <c r="Q21" s="37"/>
      <c r="R21" s="37"/>
      <c r="S21" s="9" t="s">
        <v>54</v>
      </c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5"/>
      <c r="AL21" s="15"/>
    </row>
    <row r="22" spans="1:38" ht="24.95" customHeight="1">
      <c r="A22" s="41" t="s">
        <v>53</v>
      </c>
      <c r="B22" s="41"/>
      <c r="C22" s="41"/>
      <c r="D22" s="41"/>
      <c r="E22" s="41"/>
      <c r="F22" s="41"/>
      <c r="G22" s="16"/>
      <c r="H22" s="11"/>
      <c r="I22" s="11"/>
      <c r="J22" s="11"/>
      <c r="K22" s="11" t="s">
        <v>52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 t="s">
        <v>51</v>
      </c>
      <c r="W22" s="11"/>
      <c r="X22" s="11"/>
      <c r="Y22" s="11"/>
      <c r="Z22" s="11"/>
      <c r="AA22" s="11"/>
      <c r="AB22" s="11"/>
      <c r="AC22" s="11"/>
      <c r="AD22" s="6"/>
      <c r="AL22" s="15"/>
    </row>
    <row r="23" spans="1:38" ht="24.95" customHeight="1">
      <c r="A23" s="48" t="s">
        <v>50</v>
      </c>
      <c r="B23" s="48"/>
      <c r="C23" s="48"/>
      <c r="D23" s="48"/>
      <c r="E23" s="48"/>
      <c r="F23" s="48"/>
      <c r="G23" s="49" t="s">
        <v>49</v>
      </c>
      <c r="H23" s="50"/>
      <c r="I23" s="50"/>
      <c r="J23" s="50"/>
      <c r="K23" s="50"/>
      <c r="L23" s="51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2"/>
      <c r="AL23" s="15"/>
    </row>
    <row r="24" spans="1:38" ht="24.95" customHeight="1">
      <c r="A24" s="48"/>
      <c r="B24" s="48"/>
      <c r="C24" s="48"/>
      <c r="D24" s="48"/>
      <c r="E24" s="48"/>
      <c r="F24" s="48"/>
      <c r="G24" s="34"/>
      <c r="H24" s="35"/>
      <c r="I24" s="35"/>
      <c r="J24" s="35"/>
      <c r="K24" s="35"/>
      <c r="L24" s="36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53"/>
    </row>
    <row r="25" spans="1:38" ht="50.1" customHeight="1">
      <c r="A25" s="48" t="s">
        <v>48</v>
      </c>
      <c r="B25" s="41"/>
      <c r="C25" s="41"/>
      <c r="D25" s="41"/>
      <c r="E25" s="41"/>
      <c r="F25" s="41"/>
      <c r="G25" s="25"/>
      <c r="H25" s="13"/>
      <c r="I25" s="14" t="s">
        <v>71</v>
      </c>
      <c r="J25" s="43"/>
      <c r="K25" s="43"/>
      <c r="L25" s="11" t="s">
        <v>19</v>
      </c>
      <c r="M25" s="54"/>
      <c r="N25" s="54"/>
      <c r="O25" s="11" t="s">
        <v>18</v>
      </c>
      <c r="P25" s="54"/>
      <c r="Q25" s="54"/>
      <c r="R25" s="11" t="s">
        <v>47</v>
      </c>
      <c r="S25" s="11"/>
      <c r="T25" s="11"/>
      <c r="U25" s="11" t="s">
        <v>46</v>
      </c>
      <c r="V25" s="47">
        <f>AB47</f>
        <v>0</v>
      </c>
      <c r="W25" s="47"/>
      <c r="X25" s="47"/>
      <c r="Y25" s="11" t="s">
        <v>13</v>
      </c>
      <c r="Z25" s="11" t="s">
        <v>45</v>
      </c>
      <c r="AA25" s="11"/>
      <c r="AB25" s="11"/>
      <c r="AC25" s="11"/>
      <c r="AD25" s="6"/>
    </row>
    <row r="26" spans="1:38" ht="24.95" customHeight="1">
      <c r="A26" s="41" t="s">
        <v>44</v>
      </c>
      <c r="B26" s="41"/>
      <c r="C26" s="41"/>
      <c r="D26" s="41"/>
      <c r="E26" s="41"/>
      <c r="F26" s="41"/>
      <c r="G26" s="46">
        <f>L51</f>
        <v>0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13" t="s">
        <v>43</v>
      </c>
      <c r="V26" s="13"/>
      <c r="W26" s="13"/>
      <c r="X26" s="13"/>
      <c r="Y26" s="13"/>
      <c r="Z26" s="13"/>
      <c r="AA26" s="13"/>
      <c r="AB26" s="13"/>
      <c r="AC26" s="13"/>
      <c r="AD26" s="12"/>
    </row>
    <row r="27" spans="1:38" ht="24.95" customHeight="1">
      <c r="A27" s="60" t="s">
        <v>42</v>
      </c>
      <c r="B27" s="60"/>
      <c r="C27" s="60"/>
      <c r="D27" s="60"/>
      <c r="E27" s="60"/>
      <c r="F27" s="60"/>
      <c r="G27" s="42" t="s">
        <v>41</v>
      </c>
      <c r="H27" s="43"/>
      <c r="I27" s="44"/>
      <c r="J27" s="55" t="s">
        <v>38</v>
      </c>
      <c r="K27" s="43"/>
      <c r="L27" s="44"/>
      <c r="M27" s="61"/>
      <c r="N27" s="30"/>
      <c r="O27" s="30"/>
      <c r="P27" s="30"/>
      <c r="Q27" s="30"/>
      <c r="R27" s="30"/>
      <c r="S27" s="30"/>
      <c r="T27" s="30"/>
      <c r="U27" s="30"/>
      <c r="V27" s="30"/>
      <c r="W27" s="62"/>
      <c r="X27" s="55" t="s">
        <v>37</v>
      </c>
      <c r="Y27" s="43"/>
      <c r="Z27" s="44"/>
      <c r="AA27" s="43"/>
      <c r="AB27" s="43"/>
      <c r="AC27" s="43"/>
      <c r="AD27" s="6" t="s">
        <v>36</v>
      </c>
    </row>
    <row r="28" spans="1:38" ht="24.95" customHeight="1">
      <c r="A28" s="56" t="s">
        <v>40</v>
      </c>
      <c r="B28" s="56"/>
      <c r="C28" s="56"/>
      <c r="D28" s="56"/>
      <c r="E28" s="56"/>
      <c r="F28" s="56"/>
      <c r="G28" s="34" t="s">
        <v>39</v>
      </c>
      <c r="H28" s="35"/>
      <c r="I28" s="36"/>
      <c r="J28" s="57" t="s">
        <v>38</v>
      </c>
      <c r="K28" s="35"/>
      <c r="L28" s="36"/>
      <c r="M28" s="58"/>
      <c r="N28" s="29"/>
      <c r="O28" s="29"/>
      <c r="P28" s="29"/>
      <c r="Q28" s="29"/>
      <c r="R28" s="29"/>
      <c r="S28" s="29"/>
      <c r="T28" s="29"/>
      <c r="U28" s="29"/>
      <c r="V28" s="29"/>
      <c r="W28" s="59"/>
      <c r="X28" s="57" t="s">
        <v>37</v>
      </c>
      <c r="Y28" s="35"/>
      <c r="Z28" s="36"/>
      <c r="AA28" s="35"/>
      <c r="AB28" s="35"/>
      <c r="AC28" s="35"/>
      <c r="AD28" s="9" t="s">
        <v>36</v>
      </c>
    </row>
    <row r="29" spans="1:38" ht="6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8">
      <c r="A30" s="3"/>
      <c r="B30" s="3"/>
      <c r="C30" s="3" t="s">
        <v>35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8">
      <c r="A31" s="3"/>
      <c r="B31" s="3"/>
      <c r="D31" s="3"/>
      <c r="E31" s="3"/>
      <c r="F31" s="8" t="s">
        <v>34</v>
      </c>
      <c r="G31" s="3" t="s">
        <v>33</v>
      </c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8">
      <c r="A32" s="3"/>
      <c r="B32" s="3"/>
      <c r="D32" s="3"/>
      <c r="E32" s="3"/>
      <c r="F32" s="8"/>
      <c r="G32" s="3" t="s">
        <v>31</v>
      </c>
      <c r="H32" s="3"/>
      <c r="I32" s="3"/>
      <c r="J32" s="3"/>
      <c r="K32" s="3"/>
      <c r="L32" s="3"/>
      <c r="M32" s="3"/>
      <c r="N32" s="3"/>
      <c r="O32" s="3"/>
      <c r="P32" s="3" t="s">
        <v>30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>
      <c r="A33" s="3"/>
      <c r="B33" s="3"/>
      <c r="D33" s="3"/>
      <c r="E33" s="3"/>
      <c r="F33" s="8"/>
      <c r="G33" s="3" t="s">
        <v>29</v>
      </c>
      <c r="H33" s="3"/>
      <c r="I33" s="3"/>
      <c r="J33" s="3"/>
      <c r="K33" s="3"/>
      <c r="L33" s="3"/>
      <c r="M33" s="3"/>
      <c r="N33" s="3"/>
      <c r="O33" s="3"/>
      <c r="P33" s="3" t="s">
        <v>28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>
      <c r="A34" s="3"/>
      <c r="B34" s="3"/>
      <c r="D34" s="3"/>
      <c r="E34" s="3"/>
      <c r="F34" s="8"/>
      <c r="G34" s="3" t="s">
        <v>27</v>
      </c>
      <c r="H34" s="3"/>
      <c r="I34" s="3"/>
      <c r="J34" s="3"/>
      <c r="K34" s="3"/>
      <c r="L34" s="3"/>
      <c r="M34" s="3"/>
      <c r="N34" s="3"/>
      <c r="O34" s="3"/>
      <c r="P34" s="3" t="s">
        <v>26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>
      <c r="A35" s="3"/>
      <c r="B35" s="3"/>
      <c r="C35" s="3" t="s">
        <v>25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>
      <c r="A36" s="3"/>
      <c r="B36" s="3"/>
      <c r="C36" s="3"/>
      <c r="D36" s="3"/>
      <c r="E36" s="3"/>
      <c r="F36" s="3"/>
      <c r="G36" s="3" t="s">
        <v>24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>
      <c r="A39" s="28" t="s">
        <v>23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>
      <c r="A41" s="31" t="s">
        <v>22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4.95" customHeight="1">
      <c r="A43" s="3" t="s">
        <v>21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4.95" customHeight="1">
      <c r="A44" s="3"/>
      <c r="B44" s="3"/>
      <c r="C44" s="3"/>
      <c r="D44" s="4"/>
      <c r="E44" s="8" t="s">
        <v>71</v>
      </c>
      <c r="F44" s="31"/>
      <c r="G44" s="31"/>
      <c r="H44" s="3" t="s">
        <v>19</v>
      </c>
      <c r="I44" s="33"/>
      <c r="J44" s="33"/>
      <c r="K44" s="3" t="s">
        <v>18</v>
      </c>
      <c r="L44" s="33"/>
      <c r="M44" s="33"/>
      <c r="N44" s="3" t="s">
        <v>17</v>
      </c>
      <c r="O44" s="3"/>
      <c r="P44" s="3" t="s">
        <v>20</v>
      </c>
      <c r="Q44" s="4"/>
      <c r="R44" s="8" t="s">
        <v>71</v>
      </c>
      <c r="S44" s="31"/>
      <c r="T44" s="31"/>
      <c r="U44" s="3" t="s">
        <v>19</v>
      </c>
      <c r="V44" s="33"/>
      <c r="W44" s="33"/>
      <c r="X44" s="3" t="s">
        <v>18</v>
      </c>
      <c r="Y44" s="33"/>
      <c r="Z44" s="33"/>
      <c r="AA44" s="3" t="s">
        <v>17</v>
      </c>
      <c r="AB44" s="3"/>
      <c r="AC44" s="3"/>
      <c r="AD44" s="3"/>
    </row>
    <row r="45" spans="1:3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4.95" customHeight="1">
      <c r="A46" s="3" t="s">
        <v>16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66"/>
      <c r="X46" s="67"/>
      <c r="Y46" s="67"/>
      <c r="Z46" s="68"/>
      <c r="AA46" s="42" t="s">
        <v>15</v>
      </c>
      <c r="AB46" s="43"/>
      <c r="AC46" s="43"/>
      <c r="AD46" s="65"/>
    </row>
    <row r="47" spans="1:30" ht="24.95" customHeight="1">
      <c r="A47" s="64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65"/>
      <c r="AA47" s="7" t="s">
        <v>14</v>
      </c>
      <c r="AB47" s="43"/>
      <c r="AC47" s="43"/>
      <c r="AD47" s="6" t="s">
        <v>13</v>
      </c>
    </row>
    <row r="48" spans="1:30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4.95" customHeight="1">
      <c r="A49" s="28" t="s">
        <v>12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" t="s">
        <v>10</v>
      </c>
      <c r="X49" s="3"/>
      <c r="Y49" s="3"/>
      <c r="Z49" s="3"/>
      <c r="AA49" s="3"/>
      <c r="AB49" s="3"/>
      <c r="AC49" s="3"/>
      <c r="AD49" s="3"/>
    </row>
    <row r="50" spans="1:30" ht="24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4.95" customHeight="1">
      <c r="A51" s="28" t="s">
        <v>11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" t="s">
        <v>10</v>
      </c>
      <c r="X51" s="3"/>
      <c r="Y51" s="3" t="s">
        <v>9</v>
      </c>
      <c r="Z51" s="3" t="s">
        <v>8</v>
      </c>
      <c r="AA51" s="3"/>
      <c r="AB51" s="3"/>
      <c r="AC51" s="5">
        <f>IFERROR(L51/AB47,0)</f>
        <v>0</v>
      </c>
      <c r="AD51" s="3" t="s">
        <v>7</v>
      </c>
    </row>
    <row r="52" spans="1:30" ht="24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4.95" customHeight="1">
      <c r="A53" s="28" t="s">
        <v>6</v>
      </c>
      <c r="B53" s="28"/>
      <c r="C53" s="28"/>
      <c r="D53" s="28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24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4.95" customHeight="1">
      <c r="A55" s="28" t="s">
        <v>5</v>
      </c>
      <c r="B55" s="28"/>
      <c r="C55" s="28"/>
      <c r="D55" s="28"/>
      <c r="E55" s="28"/>
      <c r="F55" s="28"/>
      <c r="G55" s="28"/>
      <c r="H55" s="28"/>
      <c r="I55" s="28"/>
      <c r="J55" s="4"/>
      <c r="K55" s="4"/>
      <c r="L55" s="4"/>
      <c r="M55" s="4"/>
      <c r="N55" s="4"/>
      <c r="O55" s="4"/>
      <c r="P55" s="4"/>
      <c r="Q55" s="4"/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3"/>
    </row>
    <row r="56" spans="1:30" ht="24.95" customHeight="1">
      <c r="A56" s="41" t="s">
        <v>4</v>
      </c>
      <c r="B56" s="41"/>
      <c r="C56" s="41"/>
      <c r="D56" s="41"/>
      <c r="E56" s="63" t="s">
        <v>3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63" t="s">
        <v>2</v>
      </c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ht="24.95" customHeight="1">
      <c r="A57" s="41" t="s">
        <v>1</v>
      </c>
      <c r="B57" s="41"/>
      <c r="C57" s="41"/>
      <c r="D57" s="41"/>
      <c r="E57" s="63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63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ht="24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.95" customHeight="1">
      <c r="A59" s="3"/>
      <c r="B59" s="3" t="s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24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24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4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4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24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24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24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4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24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24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</sheetData>
  <mergeCells count="80">
    <mergeCell ref="AB47:AC47"/>
    <mergeCell ref="A53:D53"/>
    <mergeCell ref="E53:AD53"/>
    <mergeCell ref="A47:Z47"/>
    <mergeCell ref="W46:Z46"/>
    <mergeCell ref="AA46:AD46"/>
    <mergeCell ref="A55:I55"/>
    <mergeCell ref="A51:K51"/>
    <mergeCell ref="A49:K49"/>
    <mergeCell ref="L49:V49"/>
    <mergeCell ref="L51:V51"/>
    <mergeCell ref="A56:D56"/>
    <mergeCell ref="E56:E57"/>
    <mergeCell ref="F56:P56"/>
    <mergeCell ref="Q56:Q57"/>
    <mergeCell ref="R56:AD56"/>
    <mergeCell ref="A57:D57"/>
    <mergeCell ref="F57:P57"/>
    <mergeCell ref="R57:AD57"/>
    <mergeCell ref="A39:AD39"/>
    <mergeCell ref="A41:AD41"/>
    <mergeCell ref="I44:J44"/>
    <mergeCell ref="L44:M44"/>
    <mergeCell ref="V44:W44"/>
    <mergeCell ref="Y44:Z44"/>
    <mergeCell ref="S44:T44"/>
    <mergeCell ref="F44:G44"/>
    <mergeCell ref="X27:Z27"/>
    <mergeCell ref="AA27:AC27"/>
    <mergeCell ref="A28:F28"/>
    <mergeCell ref="G28:I28"/>
    <mergeCell ref="J28:L28"/>
    <mergeCell ref="M28:W28"/>
    <mergeCell ref="X28:Z28"/>
    <mergeCell ref="AA28:AC28"/>
    <mergeCell ref="A27:F27"/>
    <mergeCell ref="G27:I27"/>
    <mergeCell ref="J27:L27"/>
    <mergeCell ref="M27:W27"/>
    <mergeCell ref="A26:F26"/>
    <mergeCell ref="G26:T26"/>
    <mergeCell ref="J25:K25"/>
    <mergeCell ref="G24:L24"/>
    <mergeCell ref="A22:F22"/>
    <mergeCell ref="A23:F24"/>
    <mergeCell ref="G23:L23"/>
    <mergeCell ref="M23:AD24"/>
    <mergeCell ref="A25:F25"/>
    <mergeCell ref="M25:N25"/>
    <mergeCell ref="P25:Q25"/>
    <mergeCell ref="V25:X25"/>
    <mergeCell ref="G21:J21"/>
    <mergeCell ref="L21:R21"/>
    <mergeCell ref="K11:P11"/>
    <mergeCell ref="Q11:AD11"/>
    <mergeCell ref="K12:P12"/>
    <mergeCell ref="Q12:AD12"/>
    <mergeCell ref="K13:P13"/>
    <mergeCell ref="L20:R20"/>
    <mergeCell ref="T20:AD21"/>
    <mergeCell ref="A18:AD18"/>
    <mergeCell ref="A20:F21"/>
    <mergeCell ref="G20:J20"/>
    <mergeCell ref="Q13:AD13"/>
    <mergeCell ref="A1:AD1"/>
    <mergeCell ref="Y2:Z2"/>
    <mergeCell ref="AB2:AC2"/>
    <mergeCell ref="A4:AD4"/>
    <mergeCell ref="V2:W2"/>
    <mergeCell ref="A5:AD5"/>
    <mergeCell ref="K7:P8"/>
    <mergeCell ref="K14:P14"/>
    <mergeCell ref="Q14:AD14"/>
    <mergeCell ref="A16:AD16"/>
    <mergeCell ref="R7:AD7"/>
    <mergeCell ref="Q8:AD8"/>
    <mergeCell ref="K9:P9"/>
    <mergeCell ref="Q9:AD9"/>
    <mergeCell ref="K10:P10"/>
    <mergeCell ref="Q10:AD10"/>
  </mergeCells>
  <phoneticPr fontId="4"/>
  <conditionalFormatting sqref="A47:Z47">
    <cfRule type="containsBlanks" dxfId="21" priority="1">
      <formula>LEN(TRIM(A47))=0</formula>
    </cfRule>
  </conditionalFormatting>
  <conditionalFormatting sqref="G22:AD22">
    <cfRule type="expression" dxfId="20" priority="4">
      <formula>IF(OR($AC$19=TRUE,$AD$19=TRUE),FALSE,TRUE)</formula>
    </cfRule>
  </conditionalFormatting>
  <conditionalFormatting sqref="L20:R21">
    <cfRule type="cellIs" dxfId="19" priority="2" operator="equal">
      <formula>" "</formula>
    </cfRule>
  </conditionalFormatting>
  <conditionalFormatting sqref="L51:V51">
    <cfRule type="containsBlanks" dxfId="18" priority="3">
      <formula>LEN(TRIM(L51))=0</formula>
    </cfRule>
  </conditionalFormatting>
  <conditionalFormatting sqref="M23:AD24 G24:L24 J25 M25:N25 P25:Q25 V25:X25 G26:T26 M27:W28 AA27:AC28 F44 I44:J44 L44:M44 S44 V44:W44 Y44:Z44 L49:V49 E53:AD53 F56:P57 R56:AD57">
    <cfRule type="containsBlanks" dxfId="17" priority="6">
      <formula>LEN(TRIM(E23))=0</formula>
    </cfRule>
  </conditionalFormatting>
  <conditionalFormatting sqref="U2:V2 Y2:Z2 AB2:AC2 R7:AD7 Q8:AD14">
    <cfRule type="containsBlanks" dxfId="16" priority="7">
      <formula>LEN(TRIM(Q2))=0</formula>
    </cfRule>
  </conditionalFormatting>
  <conditionalFormatting sqref="AB47">
    <cfRule type="containsBlanks" dxfId="15" priority="5">
      <formula>LEN(TRIM(AB47))=0</formula>
    </cfRule>
  </conditionalFormatting>
  <conditionalFormatting sqref="AJ5">
    <cfRule type="expression" dxfId="14" priority="8">
      <formula>$U$2=""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3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28575</xdr:rowOff>
                  </from>
                  <to>
                    <xdr:col>10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180975</xdr:colOff>
                    <xdr:row>21</xdr:row>
                    <xdr:rowOff>28575</xdr:rowOff>
                  </from>
                  <to>
                    <xdr:col>21</xdr:col>
                    <xdr:colOff>85725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0CB9-9F33-4A9F-A3E6-19724194CE5A}">
  <dimension ref="A1:AL113"/>
  <sheetViews>
    <sheetView showGridLines="0" view="pageBreakPreview" zoomScaleNormal="100" zoomScaleSheetLayoutView="100" workbookViewId="0">
      <selection activeCell="F58" sqref="F58"/>
    </sheetView>
  </sheetViews>
  <sheetFormatPr defaultColWidth="9" defaultRowHeight="18.75"/>
  <cols>
    <col min="1" max="28" width="2.625" style="2" customWidth="1"/>
    <col min="29" max="29" width="4.375" style="2" customWidth="1"/>
    <col min="30" max="31" width="2.625" style="2" customWidth="1"/>
    <col min="32" max="34" width="2.625" style="1" customWidth="1"/>
    <col min="35" max="16384" width="9" style="1"/>
  </cols>
  <sheetData>
    <row r="1" spans="1:35">
      <c r="A1" s="32" t="s">
        <v>73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</row>
    <row r="2" spans="1:35">
      <c r="S2" s="8" t="s">
        <v>72</v>
      </c>
      <c r="U2" s="8" t="s">
        <v>71</v>
      </c>
      <c r="V2" s="70">
        <v>8</v>
      </c>
      <c r="W2" s="70"/>
      <c r="X2" s="2" t="s">
        <v>19</v>
      </c>
      <c r="Y2" s="71" t="s">
        <v>74</v>
      </c>
      <c r="Z2" s="71"/>
      <c r="AA2" s="2" t="s">
        <v>18</v>
      </c>
      <c r="AB2" s="71" t="s">
        <v>74</v>
      </c>
      <c r="AC2" s="71"/>
      <c r="AD2" s="2" t="s">
        <v>17</v>
      </c>
    </row>
    <row r="3" spans="1:35">
      <c r="U3" s="8"/>
      <c r="V3" s="8"/>
      <c r="W3" s="8"/>
      <c r="Y3" s="8"/>
      <c r="Z3" s="8"/>
      <c r="AB3" s="8"/>
      <c r="AC3" s="8"/>
      <c r="AF3" s="20" t="s">
        <v>70</v>
      </c>
      <c r="AG3" s="19"/>
      <c r="AI3" s="18"/>
    </row>
    <row r="4" spans="1:35">
      <c r="A4" s="28" t="s">
        <v>69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</row>
    <row r="5" spans="1:35">
      <c r="A5" s="28" t="s">
        <v>68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</row>
    <row r="7" spans="1:35" ht="18" customHeight="1">
      <c r="G7" s="3"/>
      <c r="H7" s="3"/>
      <c r="I7" s="3"/>
      <c r="J7" s="3"/>
      <c r="K7" s="28" t="s">
        <v>67</v>
      </c>
      <c r="L7" s="28"/>
      <c r="M7" s="28"/>
      <c r="N7" s="28"/>
      <c r="O7" s="28"/>
      <c r="P7" s="28"/>
      <c r="Q7" s="4" t="s">
        <v>66</v>
      </c>
      <c r="R7" s="72" t="s">
        <v>75</v>
      </c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</row>
    <row r="8" spans="1:35" ht="24" customHeight="1">
      <c r="G8" s="3"/>
      <c r="H8" s="3"/>
      <c r="I8" s="3"/>
      <c r="J8" s="3"/>
      <c r="K8" s="29"/>
      <c r="L8" s="29"/>
      <c r="M8" s="29"/>
      <c r="N8" s="29"/>
      <c r="O8" s="29"/>
      <c r="P8" s="29"/>
      <c r="Q8" s="73" t="s">
        <v>76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</row>
    <row r="9" spans="1:35">
      <c r="G9" s="3"/>
      <c r="H9" s="3"/>
      <c r="I9" s="3"/>
      <c r="J9" s="3"/>
      <c r="K9" s="30" t="s">
        <v>65</v>
      </c>
      <c r="L9" s="30"/>
      <c r="M9" s="30"/>
      <c r="N9" s="30"/>
      <c r="O9" s="30"/>
      <c r="P9" s="30"/>
      <c r="Q9" s="69" t="s">
        <v>77</v>
      </c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</row>
    <row r="10" spans="1:35">
      <c r="G10" s="3"/>
      <c r="H10" s="3"/>
      <c r="I10" s="3"/>
      <c r="J10" s="3"/>
      <c r="K10" s="30" t="s">
        <v>64</v>
      </c>
      <c r="L10" s="30"/>
      <c r="M10" s="30"/>
      <c r="N10" s="30"/>
      <c r="O10" s="30"/>
      <c r="P10" s="30"/>
      <c r="Q10" s="69" t="s">
        <v>78</v>
      </c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</row>
    <row r="11" spans="1:35">
      <c r="G11" s="3"/>
      <c r="H11" s="3"/>
      <c r="I11" s="3"/>
      <c r="J11" s="3"/>
      <c r="K11" s="30" t="s">
        <v>63</v>
      </c>
      <c r="L11" s="30"/>
      <c r="M11" s="30"/>
      <c r="N11" s="30"/>
      <c r="O11" s="30"/>
      <c r="P11" s="30"/>
      <c r="Q11" s="69" t="s">
        <v>79</v>
      </c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</row>
    <row r="12" spans="1:35" ht="30" customHeight="1">
      <c r="G12" s="3"/>
      <c r="H12" s="3"/>
      <c r="I12" s="3"/>
      <c r="J12" s="3"/>
      <c r="K12" s="30" t="s">
        <v>62</v>
      </c>
      <c r="L12" s="30"/>
      <c r="M12" s="30"/>
      <c r="N12" s="30"/>
      <c r="O12" s="30"/>
      <c r="P12" s="30"/>
      <c r="Q12" s="74" t="s">
        <v>80</v>
      </c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</row>
    <row r="13" spans="1:35" ht="24" customHeight="1">
      <c r="G13" s="3"/>
      <c r="H13" s="3"/>
      <c r="I13" s="3"/>
      <c r="J13" s="3"/>
      <c r="K13" s="30" t="s">
        <v>61</v>
      </c>
      <c r="L13" s="30"/>
      <c r="M13" s="30"/>
      <c r="N13" s="30"/>
      <c r="O13" s="30"/>
      <c r="P13" s="30"/>
      <c r="Q13" s="75" t="s">
        <v>81</v>
      </c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5">
      <c r="G14" s="3"/>
      <c r="H14" s="3"/>
      <c r="I14" s="3"/>
      <c r="J14" s="3"/>
      <c r="K14" s="30" t="s">
        <v>60</v>
      </c>
      <c r="L14" s="30"/>
      <c r="M14" s="30"/>
      <c r="N14" s="30"/>
      <c r="O14" s="30"/>
      <c r="P14" s="30"/>
      <c r="Q14" s="69" t="s">
        <v>82</v>
      </c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</row>
    <row r="16" spans="1:35">
      <c r="A16" s="31" t="s">
        <v>59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8" spans="1:38">
      <c r="A18" s="31" t="s">
        <v>58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8">
      <c r="AC19" s="17" t="b">
        <v>1</v>
      </c>
      <c r="AD19" s="17" t="b">
        <v>0</v>
      </c>
    </row>
    <row r="20" spans="1:38" ht="24.95" customHeight="1">
      <c r="A20" s="41" t="s">
        <v>57</v>
      </c>
      <c r="B20" s="41"/>
      <c r="C20" s="41"/>
      <c r="D20" s="41"/>
      <c r="E20" s="41"/>
      <c r="F20" s="41"/>
      <c r="G20" s="42" t="s">
        <v>41</v>
      </c>
      <c r="H20" s="43"/>
      <c r="I20" s="43"/>
      <c r="J20" s="44"/>
      <c r="K20" s="11" t="s">
        <v>55</v>
      </c>
      <c r="L20" s="37">
        <f>_xlfn.IFS( AND($AC$51&gt;=8,$AC$51&lt;=10),20000,
 AND($AC$51&gt;=11,$AC$51&lt;=20),30000,
 AND($AC$51&gt;=21,$AC$51&lt;=30),40000,
 AND($AC$51&gt;=31,$AC$51&lt;=40),50000,
 AND($AC$51&gt;=41,$AC$51&lt;=50),60000,
 AND($AC$51&gt;=51,$AC$51&lt;=60),70000,
 AND($AC$51&gt;=61,$AC$51&lt;=70),80000,
 AND($AC$51&gt;=71,$AC$51&lt;=80),90000,
 TRUE,0)*AA27*AB47</f>
        <v>160000</v>
      </c>
      <c r="M20" s="37"/>
      <c r="N20" s="37"/>
      <c r="O20" s="37"/>
      <c r="P20" s="37"/>
      <c r="Q20" s="37"/>
      <c r="R20" s="37"/>
      <c r="S20" s="6" t="s">
        <v>54</v>
      </c>
      <c r="T20" s="38" t="s">
        <v>56</v>
      </c>
      <c r="U20" s="38"/>
      <c r="V20" s="38"/>
      <c r="W20" s="38"/>
      <c r="X20" s="38"/>
      <c r="Y20" s="38"/>
      <c r="Z20" s="38"/>
      <c r="AA20" s="38"/>
      <c r="AB20" s="38"/>
      <c r="AC20" s="38"/>
      <c r="AD20" s="39"/>
      <c r="AL20" s="15"/>
    </row>
    <row r="21" spans="1:38" ht="24.95" customHeight="1">
      <c r="A21" s="41"/>
      <c r="B21" s="41"/>
      <c r="C21" s="41"/>
      <c r="D21" s="41"/>
      <c r="E21" s="41"/>
      <c r="F21" s="41"/>
      <c r="G21" s="34" t="s">
        <v>39</v>
      </c>
      <c r="H21" s="35"/>
      <c r="I21" s="35"/>
      <c r="J21" s="36"/>
      <c r="K21" s="10" t="s">
        <v>55</v>
      </c>
      <c r="L21" s="37">
        <f>_xlfn.IFS(AND($AC$51&gt;=8,$AC$51&lt;=10),20000,
 AND($AC$51&gt;=11,$AC$51&lt;=20),30000,
 AND($AC$51&gt;=21,$AC$51&lt;=30),40000,
 AND($AC$51&gt;=31,$AC$51&lt;=40),50000,
 AND($AC$51&gt;=41,$AC$51&lt;=50),60000,
 AND($AC$51&gt;=51,$AC$51&lt;=60),70000,
 AND($AC$51&gt;=61,$AC$51&lt;=70),80000,
 AND($AC$51&gt;=71,$AC$51&lt;=80),90000,
 TRUE,0
)*AA28*AB47</f>
        <v>80000</v>
      </c>
      <c r="M21" s="37"/>
      <c r="N21" s="37"/>
      <c r="O21" s="37"/>
      <c r="P21" s="37"/>
      <c r="Q21" s="37"/>
      <c r="R21" s="37"/>
      <c r="S21" s="9" t="s">
        <v>54</v>
      </c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40"/>
      <c r="AL21" s="15"/>
    </row>
    <row r="22" spans="1:38" ht="24.95" customHeight="1">
      <c r="A22" s="41" t="s">
        <v>53</v>
      </c>
      <c r="B22" s="41"/>
      <c r="C22" s="41"/>
      <c r="D22" s="41"/>
      <c r="E22" s="41"/>
      <c r="F22" s="41"/>
      <c r="G22" s="23"/>
      <c r="H22" s="21"/>
      <c r="I22" s="21"/>
      <c r="J22" s="21"/>
      <c r="K22" s="21" t="s">
        <v>52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 t="s">
        <v>51</v>
      </c>
      <c r="W22" s="21"/>
      <c r="X22" s="21"/>
      <c r="Y22" s="21"/>
      <c r="Z22" s="21"/>
      <c r="AA22" s="21"/>
      <c r="AB22" s="21"/>
      <c r="AC22" s="21"/>
      <c r="AD22" s="24"/>
      <c r="AL22" s="15"/>
    </row>
    <row r="23" spans="1:38" ht="24.95" customHeight="1">
      <c r="A23" s="48" t="s">
        <v>50</v>
      </c>
      <c r="B23" s="48"/>
      <c r="C23" s="48"/>
      <c r="D23" s="48"/>
      <c r="E23" s="48"/>
      <c r="F23" s="48"/>
      <c r="G23" s="49" t="s">
        <v>49</v>
      </c>
      <c r="H23" s="50"/>
      <c r="I23" s="50"/>
      <c r="J23" s="50"/>
      <c r="K23" s="50"/>
      <c r="L23" s="51"/>
      <c r="M23" s="77" t="s">
        <v>83</v>
      </c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8"/>
      <c r="AL23" s="15"/>
    </row>
    <row r="24" spans="1:38" ht="24.95" customHeight="1">
      <c r="A24" s="48"/>
      <c r="B24" s="48"/>
      <c r="C24" s="48"/>
      <c r="D24" s="48"/>
      <c r="E24" s="48"/>
      <c r="F24" s="48"/>
      <c r="G24" s="80">
        <v>123456</v>
      </c>
      <c r="H24" s="81"/>
      <c r="I24" s="81"/>
      <c r="J24" s="81"/>
      <c r="K24" s="81"/>
      <c r="L24" s="82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9"/>
    </row>
    <row r="25" spans="1:38" ht="50.1" customHeight="1">
      <c r="A25" s="48" t="s">
        <v>48</v>
      </c>
      <c r="B25" s="41"/>
      <c r="C25" s="41"/>
      <c r="D25" s="41"/>
      <c r="E25" s="41"/>
      <c r="F25" s="41"/>
      <c r="H25" s="22"/>
      <c r="I25" s="26" t="s">
        <v>71</v>
      </c>
      <c r="J25" s="83">
        <v>8</v>
      </c>
      <c r="K25" s="83"/>
      <c r="L25" s="11" t="s">
        <v>19</v>
      </c>
      <c r="M25" s="76">
        <v>4</v>
      </c>
      <c r="N25" s="76"/>
      <c r="O25" s="11" t="s">
        <v>18</v>
      </c>
      <c r="P25" s="76">
        <v>1</v>
      </c>
      <c r="Q25" s="76"/>
      <c r="R25" s="11" t="s">
        <v>47</v>
      </c>
      <c r="S25" s="11"/>
      <c r="T25" s="11"/>
      <c r="U25" s="11" t="s">
        <v>46</v>
      </c>
      <c r="V25" s="47">
        <f>AB47</f>
        <v>2</v>
      </c>
      <c r="W25" s="47"/>
      <c r="X25" s="47"/>
      <c r="Y25" s="11" t="s">
        <v>13</v>
      </c>
      <c r="Z25" s="11" t="s">
        <v>45</v>
      </c>
      <c r="AA25" s="11"/>
      <c r="AB25" s="11"/>
      <c r="AC25" s="11"/>
      <c r="AD25" s="6"/>
    </row>
    <row r="26" spans="1:38" ht="24.95" customHeight="1">
      <c r="A26" s="41" t="s">
        <v>44</v>
      </c>
      <c r="B26" s="41"/>
      <c r="C26" s="41"/>
      <c r="D26" s="41"/>
      <c r="E26" s="41"/>
      <c r="F26" s="41"/>
      <c r="G26" s="46">
        <f>L51</f>
        <v>50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13" t="s">
        <v>43</v>
      </c>
      <c r="V26" s="13"/>
      <c r="W26" s="13"/>
      <c r="X26" s="13"/>
      <c r="Y26" s="13"/>
      <c r="Z26" s="13"/>
      <c r="AA26" s="13"/>
      <c r="AB26" s="13"/>
      <c r="AC26" s="13"/>
      <c r="AD26" s="12"/>
    </row>
    <row r="27" spans="1:38" ht="24.95" customHeight="1">
      <c r="A27" s="60" t="s">
        <v>42</v>
      </c>
      <c r="B27" s="60"/>
      <c r="C27" s="60"/>
      <c r="D27" s="60"/>
      <c r="E27" s="60"/>
      <c r="F27" s="60"/>
      <c r="G27" s="42" t="s">
        <v>41</v>
      </c>
      <c r="H27" s="43"/>
      <c r="I27" s="44"/>
      <c r="J27" s="55" t="s">
        <v>38</v>
      </c>
      <c r="K27" s="43"/>
      <c r="L27" s="44"/>
      <c r="M27" s="86" t="s">
        <v>84</v>
      </c>
      <c r="N27" s="69"/>
      <c r="O27" s="69"/>
      <c r="P27" s="69"/>
      <c r="Q27" s="69"/>
      <c r="R27" s="69"/>
      <c r="S27" s="69"/>
      <c r="T27" s="69"/>
      <c r="U27" s="69"/>
      <c r="V27" s="69"/>
      <c r="W27" s="87"/>
      <c r="X27" s="55" t="s">
        <v>37</v>
      </c>
      <c r="Y27" s="43"/>
      <c r="Z27" s="44"/>
      <c r="AA27" s="83">
        <v>2</v>
      </c>
      <c r="AB27" s="83"/>
      <c r="AC27" s="83"/>
      <c r="AD27" s="6" t="s">
        <v>36</v>
      </c>
    </row>
    <row r="28" spans="1:38" ht="24.95" customHeight="1">
      <c r="A28" s="56" t="s">
        <v>40</v>
      </c>
      <c r="B28" s="56"/>
      <c r="C28" s="56"/>
      <c r="D28" s="56"/>
      <c r="E28" s="56"/>
      <c r="F28" s="56"/>
      <c r="G28" s="34" t="s">
        <v>39</v>
      </c>
      <c r="H28" s="35"/>
      <c r="I28" s="36"/>
      <c r="J28" s="57" t="s">
        <v>38</v>
      </c>
      <c r="K28" s="35"/>
      <c r="L28" s="36"/>
      <c r="M28" s="84" t="s">
        <v>85</v>
      </c>
      <c r="N28" s="73"/>
      <c r="O28" s="73"/>
      <c r="P28" s="73"/>
      <c r="Q28" s="73"/>
      <c r="R28" s="73"/>
      <c r="S28" s="73"/>
      <c r="T28" s="73"/>
      <c r="U28" s="73"/>
      <c r="V28" s="73"/>
      <c r="W28" s="85"/>
      <c r="X28" s="57" t="s">
        <v>37</v>
      </c>
      <c r="Y28" s="35"/>
      <c r="Z28" s="36"/>
      <c r="AA28" s="81">
        <v>1</v>
      </c>
      <c r="AB28" s="81"/>
      <c r="AC28" s="81"/>
      <c r="AD28" s="9" t="s">
        <v>36</v>
      </c>
    </row>
    <row r="29" spans="1:38" ht="6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8">
      <c r="A30" s="3"/>
      <c r="B30" s="3"/>
      <c r="C30" s="3" t="s">
        <v>35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8">
      <c r="A31" s="3"/>
      <c r="B31" s="3"/>
      <c r="D31" s="3"/>
      <c r="E31" s="3"/>
      <c r="F31" s="8" t="s">
        <v>34</v>
      </c>
      <c r="G31" s="3" t="s">
        <v>33</v>
      </c>
      <c r="H31" s="3"/>
      <c r="I31" s="3"/>
      <c r="J31" s="3"/>
      <c r="K31" s="3"/>
      <c r="L31" s="3"/>
      <c r="M31" s="3"/>
      <c r="N31" s="3"/>
      <c r="O31" s="3"/>
      <c r="P31" s="3" t="s">
        <v>32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8">
      <c r="A32" s="3"/>
      <c r="B32" s="3"/>
      <c r="D32" s="3"/>
      <c r="E32" s="3"/>
      <c r="F32" s="8"/>
      <c r="G32" s="3" t="s">
        <v>31</v>
      </c>
      <c r="H32" s="3"/>
      <c r="I32" s="3"/>
      <c r="J32" s="3"/>
      <c r="K32" s="3"/>
      <c r="L32" s="3"/>
      <c r="M32" s="3"/>
      <c r="N32" s="3"/>
      <c r="O32" s="3"/>
      <c r="P32" s="3" t="s">
        <v>30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>
      <c r="A33" s="3"/>
      <c r="B33" s="3"/>
      <c r="D33" s="3"/>
      <c r="E33" s="3"/>
      <c r="F33" s="8"/>
      <c r="G33" s="3" t="s">
        <v>29</v>
      </c>
      <c r="H33" s="3"/>
      <c r="I33" s="3"/>
      <c r="J33" s="3"/>
      <c r="K33" s="3"/>
      <c r="L33" s="3"/>
      <c r="M33" s="3"/>
      <c r="N33" s="3"/>
      <c r="O33" s="3"/>
      <c r="P33" s="3" t="s">
        <v>28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>
      <c r="A34" s="3"/>
      <c r="B34" s="3"/>
      <c r="D34" s="3"/>
      <c r="E34" s="3"/>
      <c r="F34" s="8"/>
      <c r="G34" s="3" t="s">
        <v>27</v>
      </c>
      <c r="H34" s="3"/>
      <c r="I34" s="3"/>
      <c r="J34" s="3"/>
      <c r="K34" s="3"/>
      <c r="L34" s="3"/>
      <c r="M34" s="3"/>
      <c r="N34" s="3"/>
      <c r="O34" s="3"/>
      <c r="P34" s="3" t="s">
        <v>26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>
      <c r="A35" s="3"/>
      <c r="B35" s="3"/>
      <c r="C35" s="3" t="s">
        <v>25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>
      <c r="A36" s="3"/>
      <c r="B36" s="3"/>
      <c r="C36" s="3"/>
      <c r="D36" s="3"/>
      <c r="E36" s="3"/>
      <c r="F36" s="3"/>
      <c r="G36" s="3" t="s">
        <v>24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>
      <c r="A39" s="28" t="s">
        <v>23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>
      <c r="A41" s="31" t="s">
        <v>22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1:30" ht="24.95" customHeight="1">
      <c r="A43" s="3" t="s">
        <v>21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0" ht="24.95" customHeight="1">
      <c r="A44" s="3"/>
      <c r="B44" s="3"/>
      <c r="C44" s="3"/>
      <c r="D44" s="4"/>
      <c r="E44" s="27" t="s">
        <v>71</v>
      </c>
      <c r="F44" s="70">
        <v>8</v>
      </c>
      <c r="G44" s="70"/>
      <c r="H44" s="3" t="s">
        <v>19</v>
      </c>
      <c r="I44" s="71">
        <v>2</v>
      </c>
      <c r="J44" s="71"/>
      <c r="K44" s="3" t="s">
        <v>18</v>
      </c>
      <c r="L44" s="71">
        <v>15</v>
      </c>
      <c r="M44" s="71"/>
      <c r="N44" s="3" t="s">
        <v>17</v>
      </c>
      <c r="O44" s="3"/>
      <c r="P44" s="3" t="s">
        <v>20</v>
      </c>
      <c r="Q44" s="4"/>
      <c r="R44" s="27" t="s">
        <v>71</v>
      </c>
      <c r="S44" s="70">
        <v>8</v>
      </c>
      <c r="T44" s="70"/>
      <c r="U44" s="3" t="s">
        <v>19</v>
      </c>
      <c r="V44" s="71">
        <v>4</v>
      </c>
      <c r="W44" s="71"/>
      <c r="X44" s="3" t="s">
        <v>18</v>
      </c>
      <c r="Y44" s="71">
        <v>15</v>
      </c>
      <c r="Z44" s="71"/>
      <c r="AA44" s="3" t="s">
        <v>17</v>
      </c>
      <c r="AB44" s="3"/>
      <c r="AC44" s="3"/>
      <c r="AD44" s="3"/>
    </row>
    <row r="45" spans="1:30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0" ht="24.95" customHeight="1">
      <c r="A46" s="3" t="s">
        <v>16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66"/>
      <c r="X46" s="67"/>
      <c r="Y46" s="67"/>
      <c r="Z46" s="68"/>
      <c r="AA46" s="42" t="s">
        <v>15</v>
      </c>
      <c r="AB46" s="43"/>
      <c r="AC46" s="43"/>
      <c r="AD46" s="65"/>
    </row>
    <row r="47" spans="1:30" ht="24.95" customHeight="1">
      <c r="A47" s="88" t="s">
        <v>89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9"/>
      <c r="AA47" s="7" t="s">
        <v>14</v>
      </c>
      <c r="AB47" s="83">
        <v>2</v>
      </c>
      <c r="AC47" s="83"/>
      <c r="AD47" s="6" t="s">
        <v>13</v>
      </c>
    </row>
    <row r="48" spans="1:30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4.95" customHeight="1">
      <c r="A49" s="28" t="s">
        <v>12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70">
        <v>8</v>
      </c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3" t="s">
        <v>10</v>
      </c>
      <c r="X49" s="3"/>
      <c r="Y49" s="3"/>
      <c r="Z49" s="3"/>
      <c r="AA49" s="3"/>
      <c r="AB49" s="3"/>
      <c r="AC49" s="3"/>
      <c r="AD49" s="3"/>
    </row>
    <row r="50" spans="1:30" ht="24.9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spans="1:30" ht="24.95" customHeight="1">
      <c r="A51" s="28" t="s">
        <v>11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70">
        <v>50</v>
      </c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3" t="s">
        <v>10</v>
      </c>
      <c r="X51" s="3"/>
      <c r="Y51" s="3" t="s">
        <v>9</v>
      </c>
      <c r="Z51" s="3" t="s">
        <v>8</v>
      </c>
      <c r="AA51" s="3"/>
      <c r="AB51" s="3"/>
      <c r="AC51" s="5">
        <f>IFERROR(L51/AB47,0)</f>
        <v>25</v>
      </c>
      <c r="AD51" s="3" t="s">
        <v>7</v>
      </c>
    </row>
    <row r="52" spans="1:30" ht="24.9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spans="1:30" ht="24.95" customHeight="1">
      <c r="A53" s="28" t="s">
        <v>6</v>
      </c>
      <c r="B53" s="28"/>
      <c r="C53" s="28"/>
      <c r="D53" s="28"/>
      <c r="E53" s="70" t="s">
        <v>41</v>
      </c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</row>
    <row r="54" spans="1:30" ht="24.9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spans="1:30" ht="24.95" customHeight="1">
      <c r="A55" s="28" t="s">
        <v>5</v>
      </c>
      <c r="B55" s="28"/>
      <c r="C55" s="28"/>
      <c r="D55" s="28"/>
      <c r="E55" s="28"/>
      <c r="F55" s="28"/>
      <c r="G55" s="28"/>
      <c r="H55" s="28"/>
      <c r="I55" s="28"/>
      <c r="J55" s="4"/>
      <c r="K55" s="4"/>
      <c r="L55" s="4"/>
      <c r="M55" s="4"/>
      <c r="N55" s="4"/>
      <c r="O55" s="4"/>
      <c r="P55" s="4"/>
      <c r="Q55" s="4"/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3"/>
    </row>
    <row r="56" spans="1:30" ht="24.95" customHeight="1">
      <c r="A56" s="41" t="s">
        <v>4</v>
      </c>
      <c r="B56" s="41"/>
      <c r="C56" s="41"/>
      <c r="D56" s="41"/>
      <c r="E56" s="63" t="s">
        <v>3</v>
      </c>
      <c r="F56" s="91" t="s">
        <v>86</v>
      </c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63" t="s">
        <v>2</v>
      </c>
      <c r="R56" s="91" t="s">
        <v>87</v>
      </c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24.95" customHeight="1">
      <c r="A57" s="41" t="s">
        <v>1</v>
      </c>
      <c r="B57" s="41"/>
      <c r="C57" s="41"/>
      <c r="D57" s="41"/>
      <c r="E57" s="63"/>
      <c r="F57" s="90" t="s">
        <v>90</v>
      </c>
      <c r="G57" s="81"/>
      <c r="H57" s="81"/>
      <c r="I57" s="81"/>
      <c r="J57" s="81"/>
      <c r="K57" s="81"/>
      <c r="L57" s="81"/>
      <c r="M57" s="81"/>
      <c r="N57" s="81"/>
      <c r="O57" s="81"/>
      <c r="P57" s="82"/>
      <c r="Q57" s="63"/>
      <c r="R57" s="91" t="s">
        <v>88</v>
      </c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24.9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.95" customHeight="1">
      <c r="A59" s="3"/>
      <c r="B59" s="3" t="s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spans="1:30" ht="24.9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spans="1:30" ht="24.9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spans="1:30" ht="24.9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ht="24.9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24.9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spans="1:30" ht="24.9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spans="1:30" ht="24.9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spans="1:30" ht="24.9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0" ht="24.9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0" ht="24.9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0" ht="24.9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0" ht="24.9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0" ht="24.9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0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0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0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spans="1:30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spans="1:30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spans="1:30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spans="1:3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spans="1:3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spans="1:3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spans="1:3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spans="1:3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spans="1:3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spans="1:3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  <row r="102" spans="1:3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</row>
    <row r="103" spans="1:3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</row>
    <row r="104" spans="1:3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</row>
    <row r="106" spans="1:3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</row>
    <row r="107" spans="1:3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</row>
    <row r="108" spans="1:3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</row>
    <row r="109" spans="1:3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</row>
    <row r="110" spans="1:3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</row>
    <row r="111" spans="1:3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</row>
    <row r="112" spans="1:3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</row>
    <row r="113" spans="1:3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</sheetData>
  <mergeCells count="80">
    <mergeCell ref="A57:D57"/>
    <mergeCell ref="F57:P57"/>
    <mergeCell ref="R57:AD57"/>
    <mergeCell ref="J25:K25"/>
    <mergeCell ref="F44:G44"/>
    <mergeCell ref="S44:T44"/>
    <mergeCell ref="A51:K51"/>
    <mergeCell ref="L51:V51"/>
    <mergeCell ref="A53:D53"/>
    <mergeCell ref="E53:AD53"/>
    <mergeCell ref="A55:I55"/>
    <mergeCell ref="A56:D56"/>
    <mergeCell ref="E56:E57"/>
    <mergeCell ref="F56:P56"/>
    <mergeCell ref="Q56:Q57"/>
    <mergeCell ref="R56:AD56"/>
    <mergeCell ref="AA46:AD46"/>
    <mergeCell ref="A47:Z47"/>
    <mergeCell ref="AB47:AC47"/>
    <mergeCell ref="A49:K49"/>
    <mergeCell ref="L49:V49"/>
    <mergeCell ref="I44:J44"/>
    <mergeCell ref="L44:M44"/>
    <mergeCell ref="V44:W44"/>
    <mergeCell ref="Y44:Z44"/>
    <mergeCell ref="W46:Z46"/>
    <mergeCell ref="A26:F26"/>
    <mergeCell ref="G26:T26"/>
    <mergeCell ref="A25:F25"/>
    <mergeCell ref="A39:AD39"/>
    <mergeCell ref="A41:AD41"/>
    <mergeCell ref="AA27:AC27"/>
    <mergeCell ref="A28:F28"/>
    <mergeCell ref="G28:I28"/>
    <mergeCell ref="J28:L28"/>
    <mergeCell ref="M28:W28"/>
    <mergeCell ref="X28:Z28"/>
    <mergeCell ref="AA28:AC28"/>
    <mergeCell ref="A27:F27"/>
    <mergeCell ref="G27:I27"/>
    <mergeCell ref="J27:L27"/>
    <mergeCell ref="M27:W27"/>
    <mergeCell ref="X27:Z27"/>
    <mergeCell ref="M25:N25"/>
    <mergeCell ref="P25:Q25"/>
    <mergeCell ref="G21:J21"/>
    <mergeCell ref="L21:R21"/>
    <mergeCell ref="G23:L23"/>
    <mergeCell ref="M23:AD24"/>
    <mergeCell ref="G24:L24"/>
    <mergeCell ref="V25:X25"/>
    <mergeCell ref="A22:F22"/>
    <mergeCell ref="A23:F24"/>
    <mergeCell ref="K11:P11"/>
    <mergeCell ref="Q11:AD11"/>
    <mergeCell ref="K12:P12"/>
    <mergeCell ref="Q12:AD12"/>
    <mergeCell ref="K13:P13"/>
    <mergeCell ref="Q13:AD13"/>
    <mergeCell ref="K14:P14"/>
    <mergeCell ref="Q14:AD14"/>
    <mergeCell ref="A16:AD16"/>
    <mergeCell ref="A18:AD18"/>
    <mergeCell ref="A20:F21"/>
    <mergeCell ref="G20:J20"/>
    <mergeCell ref="L20:R20"/>
    <mergeCell ref="T20:AD21"/>
    <mergeCell ref="K10:P10"/>
    <mergeCell ref="Q10:AD10"/>
    <mergeCell ref="A1:AD1"/>
    <mergeCell ref="V2:W2"/>
    <mergeCell ref="Y2:Z2"/>
    <mergeCell ref="AB2:AC2"/>
    <mergeCell ref="A4:AD4"/>
    <mergeCell ref="A5:AD5"/>
    <mergeCell ref="K7:P8"/>
    <mergeCell ref="R7:AD7"/>
    <mergeCell ref="Q8:AD8"/>
    <mergeCell ref="K9:P9"/>
    <mergeCell ref="Q9:AD9"/>
  </mergeCells>
  <phoneticPr fontId="4"/>
  <conditionalFormatting sqref="F56:P57">
    <cfRule type="containsBlanks" dxfId="13" priority="1">
      <formula>LEN(TRIM(F56))=0</formula>
    </cfRule>
  </conditionalFormatting>
  <conditionalFormatting sqref="G24:L24">
    <cfRule type="containsBlanks" dxfId="12" priority="7">
      <formula>LEN(TRIM(G24))=0</formula>
    </cfRule>
  </conditionalFormatting>
  <conditionalFormatting sqref="G22:AD22">
    <cfRule type="expression" dxfId="11" priority="11">
      <formula>IF(OR($AC$19=TRUE,$AD$19=TRUE),FALSE,TRUE)</formula>
    </cfRule>
  </conditionalFormatting>
  <conditionalFormatting sqref="J25">
    <cfRule type="containsBlanks" dxfId="10" priority="8">
      <formula>LEN(TRIM(J25))=0</formula>
    </cfRule>
  </conditionalFormatting>
  <conditionalFormatting sqref="L20:R21">
    <cfRule type="cellIs" dxfId="9" priority="9" operator="equal">
      <formula>" "</formula>
    </cfRule>
  </conditionalFormatting>
  <conditionalFormatting sqref="L51:V51">
    <cfRule type="containsBlanks" dxfId="8" priority="10">
      <formula>LEN(TRIM(L51))=0</formula>
    </cfRule>
  </conditionalFormatting>
  <conditionalFormatting sqref="M25:N25 P25:Q25 V25:X25 G26:T26 E44:F44 I44:J44 L44:M44 R44:S44 V44:W44 Y44:Z44 L49:V49 E53:AD53">
    <cfRule type="containsBlanks" dxfId="7" priority="13">
      <formula>LEN(TRIM(E25))=0</formula>
    </cfRule>
  </conditionalFormatting>
  <conditionalFormatting sqref="M27:W28">
    <cfRule type="containsBlanks" dxfId="6" priority="5">
      <formula>LEN(TRIM(M27))=0</formula>
    </cfRule>
  </conditionalFormatting>
  <conditionalFormatting sqref="M23:AD24">
    <cfRule type="containsBlanks" dxfId="5" priority="6">
      <formula>LEN(TRIM(M23))=0</formula>
    </cfRule>
  </conditionalFormatting>
  <conditionalFormatting sqref="R56:AD57">
    <cfRule type="containsBlanks" dxfId="4" priority="2">
      <formula>LEN(TRIM(R56))=0</formula>
    </cfRule>
  </conditionalFormatting>
  <conditionalFormatting sqref="U2:V2 Y2:Z2 AB2:AC2 R7:AD7 Q8:AD14">
    <cfRule type="containsBlanks" dxfId="3" priority="14">
      <formula>LEN(TRIM(Q2))=0</formula>
    </cfRule>
  </conditionalFormatting>
  <conditionalFormatting sqref="AA27:AC28">
    <cfRule type="containsBlanks" dxfId="2" priority="4">
      <formula>LEN(TRIM(AA27))=0</formula>
    </cfRule>
  </conditionalFormatting>
  <conditionalFormatting sqref="AB47">
    <cfRule type="containsBlanks" dxfId="1" priority="12">
      <formula>LEN(TRIM(AB47))=0</formula>
    </cfRule>
  </conditionalFormatting>
  <conditionalFormatting sqref="AJ5">
    <cfRule type="expression" dxfId="0" priority="15">
      <formula>$U$2=""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3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28575</xdr:rowOff>
                  </from>
                  <to>
                    <xdr:col>10</xdr:col>
                    <xdr:colOff>76200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180975</xdr:colOff>
                    <xdr:row>21</xdr:row>
                    <xdr:rowOff>28575</xdr:rowOff>
                  </from>
                  <to>
                    <xdr:col>21</xdr:col>
                    <xdr:colOff>85725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申請書（見本）</vt:lpstr>
      <vt:lpstr>申請書!Print_Area</vt:lpstr>
      <vt:lpstr>'申請書（見本）'!Print_Area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吉川 侑里</cp:lastModifiedBy>
  <dcterms:modified xsi:type="dcterms:W3CDTF">2026-03-03T04:44:21Z</dcterms:modified>
</cp:coreProperties>
</file>